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2120" windowHeight="8835" activeTab="0"/>
  </bookViews>
  <sheets>
    <sheet name="Anexa nr.1" sheetId="1" r:id="rId1"/>
  </sheets>
  <definedNames>
    <definedName name="_xlnm.Print_Area" localSheetId="0">'Anexa nr.1'!$A$1:$F$56</definedName>
    <definedName name="_xlnm.Print_Titles" localSheetId="0">'Anexa nr.1'!$21:$22</definedName>
  </definedNames>
  <calcPr fullCalcOnLoad="1"/>
</workbook>
</file>

<file path=xl/sharedStrings.xml><?xml version="1.0" encoding="utf-8"?>
<sst xmlns="http://schemas.openxmlformats.org/spreadsheetml/2006/main" count="46" uniqueCount="36">
  <si>
    <t>Poz.</t>
  </si>
  <si>
    <t>EURO</t>
  </si>
  <si>
    <t>Total Inv               C+M</t>
  </si>
  <si>
    <t>inv</t>
  </si>
  <si>
    <t>c+m</t>
  </si>
  <si>
    <t>euro</t>
  </si>
  <si>
    <t xml:space="preserve"> lei</t>
  </si>
  <si>
    <t>Obiectiv</t>
  </si>
  <si>
    <t>Biserica Sfanta Vineri-Pajura</t>
  </si>
  <si>
    <t>Adresa</t>
  </si>
  <si>
    <t>strada Navigatiei</t>
  </si>
  <si>
    <t>nr. 54, Sector 1</t>
  </si>
  <si>
    <t>strada Baiculesti</t>
  </si>
  <si>
    <t>nr. 27, Sector 1</t>
  </si>
  <si>
    <t>Valoare euro</t>
  </si>
  <si>
    <t>data</t>
  </si>
  <si>
    <t>Lucrari finisaje interioare-exterioare si imprejmuire</t>
  </si>
  <si>
    <t>Biserica Invierea Domnului Costeasca</t>
  </si>
  <si>
    <t>18,04,2011</t>
  </si>
  <si>
    <t xml:space="preserve">Lucrari finisaje exterioare </t>
  </si>
  <si>
    <t>Biserica Sfantul Apostol Andrei</t>
  </si>
  <si>
    <t>Soseaua Chitilei</t>
  </si>
  <si>
    <t>nr. 138, Sector 1</t>
  </si>
  <si>
    <t>Construire clopotnita si imprejmuire</t>
  </si>
  <si>
    <t>Lucrari restaurare, finisaje interioare-exterioare si imprejmuire</t>
  </si>
  <si>
    <t>Biserica Sfantul Nicolae Dintr-o zi</t>
  </si>
  <si>
    <t>strada Academiei</t>
  </si>
  <si>
    <t>nr. 22, Sector 1</t>
  </si>
  <si>
    <t>09,05,2011</t>
  </si>
  <si>
    <t>Anexa nr.1</t>
  </si>
  <si>
    <t>la Hotărârea Consiliului Local</t>
  </si>
  <si>
    <t>PREȘEDINTE DE ȘEDINȚĂ,</t>
  </si>
  <si>
    <t>Ion Brad</t>
  </si>
  <si>
    <t>Programului de reabilitare, consolidare și restaurare lăcașuri de cult</t>
  </si>
  <si>
    <t xml:space="preserve">Indicatorii  tehnico-economici aferenți obiectivelor de investiții din cadrul </t>
  </si>
  <si>
    <t>nr. 81/31.05.2011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</si>
</sst>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1" fillId="33" borderId="15" xfId="0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3" fontId="1" fillId="33" borderId="14" xfId="0" applyNumberFormat="1" applyFont="1" applyFill="1" applyBorder="1" applyAlignment="1">
      <alignment horizontal="center"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3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Alignment="1">
      <alignment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3" fontId="6" fillId="0" borderId="23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20</xdr:row>
      <xdr:rowOff>180975</xdr:rowOff>
    </xdr:from>
    <xdr:to>
      <xdr:col>3</xdr:col>
      <xdr:colOff>752475</xdr:colOff>
      <xdr:row>20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781550" y="35337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180975</xdr:rowOff>
    </xdr:from>
    <xdr:to>
      <xdr:col>4</xdr:col>
      <xdr:colOff>781050</xdr:colOff>
      <xdr:row>20</xdr:row>
      <xdr:rowOff>180975</xdr:rowOff>
    </xdr:to>
    <xdr:sp>
      <xdr:nvSpPr>
        <xdr:cNvPr id="2" name="Line 2"/>
        <xdr:cNvSpPr>
          <a:spLocks/>
        </xdr:cNvSpPr>
      </xdr:nvSpPr>
      <xdr:spPr>
        <a:xfrm>
          <a:off x="5695950" y="35337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180975</xdr:rowOff>
    </xdr:from>
    <xdr:to>
      <xdr:col>3</xdr:col>
      <xdr:colOff>781050</xdr:colOff>
      <xdr:row>20</xdr:row>
      <xdr:rowOff>180975</xdr:rowOff>
    </xdr:to>
    <xdr:sp>
      <xdr:nvSpPr>
        <xdr:cNvPr id="3" name="Line 4"/>
        <xdr:cNvSpPr>
          <a:spLocks/>
        </xdr:cNvSpPr>
      </xdr:nvSpPr>
      <xdr:spPr>
        <a:xfrm>
          <a:off x="4838700" y="35337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tabSelected="1" view="pageBreakPreview" zoomScaleSheetLayoutView="100" zoomScalePageLayoutView="0" workbookViewId="0" topLeftCell="A3">
      <selection activeCell="B10" sqref="B10"/>
    </sheetView>
  </sheetViews>
  <sheetFormatPr defaultColWidth="9.140625" defaultRowHeight="12.75"/>
  <cols>
    <col min="1" max="1" width="4.7109375" style="0" customWidth="1"/>
    <col min="2" max="2" width="42.57421875" style="0" customWidth="1"/>
    <col min="3" max="3" width="21.8515625" style="9" customWidth="1"/>
    <col min="4" max="4" width="12.8515625" style="0" customWidth="1"/>
    <col min="5" max="5" width="12.00390625" style="0" customWidth="1"/>
    <col min="6" max="6" width="16.28125" style="0" customWidth="1"/>
    <col min="7" max="7" width="2.421875" style="0" customWidth="1"/>
    <col min="8" max="8" width="16.00390625" style="9" bestFit="1" customWidth="1"/>
    <col min="9" max="9" width="16.57421875" style="9" customWidth="1"/>
    <col min="10" max="10" width="15.140625" style="9" customWidth="1"/>
    <col min="11" max="11" width="15.8515625" style="9" customWidth="1"/>
  </cols>
  <sheetData>
    <row r="1" ht="12.75" hidden="1"/>
    <row r="2" ht="12.75" hidden="1"/>
    <row r="3" spans="5:6" ht="12.75">
      <c r="E3" s="61" t="s">
        <v>29</v>
      </c>
      <c r="F3" s="61"/>
    </row>
    <row r="4" spans="5:6" ht="12.75">
      <c r="E4" s="61" t="s">
        <v>30</v>
      </c>
      <c r="F4" s="61"/>
    </row>
    <row r="5" spans="5:6" ht="12.75">
      <c r="E5" s="61" t="s">
        <v>35</v>
      </c>
      <c r="F5" s="61"/>
    </row>
    <row r="6" spans="5:6" ht="12.75">
      <c r="E6" s="61" t="s">
        <v>31</v>
      </c>
      <c r="F6" s="61"/>
    </row>
    <row r="7" spans="3:6" ht="15">
      <c r="C7" s="58"/>
      <c r="D7" s="59"/>
      <c r="E7" s="61" t="s">
        <v>32</v>
      </c>
      <c r="F7" s="61"/>
    </row>
    <row r="8" spans="2:6" ht="15.75">
      <c r="B8" s="20"/>
      <c r="D8" s="22"/>
      <c r="E8" s="2"/>
      <c r="F8" s="2"/>
    </row>
    <row r="9" spans="2:6" ht="15.75">
      <c r="B9" s="20"/>
      <c r="C9" s="20"/>
      <c r="D9" s="22"/>
      <c r="E9" s="2"/>
      <c r="F9" s="2"/>
    </row>
    <row r="10" spans="3:4" ht="12.75">
      <c r="C10"/>
      <c r="D10" s="22"/>
    </row>
    <row r="11" spans="2:4" ht="15.75">
      <c r="B11" s="21"/>
      <c r="C11" s="21"/>
      <c r="D11" s="22"/>
    </row>
    <row r="12" spans="3:4" ht="15.75">
      <c r="C12" s="21"/>
      <c r="D12" s="22"/>
    </row>
    <row r="13" spans="3:4" ht="15.75">
      <c r="C13" s="21"/>
      <c r="D13" s="22"/>
    </row>
    <row r="14" spans="3:4" ht="15.75">
      <c r="C14" s="21"/>
      <c r="D14" s="22"/>
    </row>
    <row r="15" spans="3:4" ht="15.75">
      <c r="C15" s="21"/>
      <c r="D15" s="22"/>
    </row>
    <row r="16" spans="1:6" ht="15.75" customHeight="1">
      <c r="A16" s="60" t="s">
        <v>34</v>
      </c>
      <c r="B16" s="60"/>
      <c r="C16" s="60"/>
      <c r="D16" s="60"/>
      <c r="E16" s="60"/>
      <c r="F16" s="60"/>
    </row>
    <row r="17" spans="1:6" ht="15.75" customHeight="1">
      <c r="A17" s="60" t="s">
        <v>33</v>
      </c>
      <c r="B17" s="60"/>
      <c r="C17" s="60"/>
      <c r="D17" s="60"/>
      <c r="E17" s="60"/>
      <c r="F17" s="60"/>
    </row>
    <row r="18" spans="1:11" s="2" customFormat="1" ht="16.5">
      <c r="A18" s="31"/>
      <c r="B18" s="38"/>
      <c r="C18" s="39"/>
      <c r="D18" s="39"/>
      <c r="E18" s="37"/>
      <c r="F18" s="37"/>
      <c r="H18" s="17"/>
      <c r="I18" s="17"/>
      <c r="J18" s="17"/>
      <c r="K18" s="17"/>
    </row>
    <row r="19" spans="2:3" ht="15.75" customHeight="1">
      <c r="B19" s="3"/>
      <c r="C19" s="33"/>
    </row>
    <row r="20" spans="2:3" ht="11.25" customHeight="1" thickBot="1">
      <c r="B20" s="3"/>
      <c r="C20" s="1"/>
    </row>
    <row r="21" spans="1:11" ht="27.75" customHeight="1" thickBot="1">
      <c r="A21" s="23" t="s">
        <v>0</v>
      </c>
      <c r="B21" s="24" t="s">
        <v>7</v>
      </c>
      <c r="C21" s="25" t="s">
        <v>9</v>
      </c>
      <c r="D21" s="24" t="s">
        <v>2</v>
      </c>
      <c r="E21" s="24" t="s">
        <v>2</v>
      </c>
      <c r="F21" s="24" t="s">
        <v>14</v>
      </c>
      <c r="H21" s="16" t="s">
        <v>3</v>
      </c>
      <c r="I21" s="16" t="s">
        <v>4</v>
      </c>
      <c r="J21" s="16" t="s">
        <v>3</v>
      </c>
      <c r="K21" s="16" t="s">
        <v>4</v>
      </c>
    </row>
    <row r="22" spans="1:10" ht="13.5" thickBot="1">
      <c r="A22" s="26"/>
      <c r="B22" s="27"/>
      <c r="C22" s="28"/>
      <c r="D22" s="29" t="s">
        <v>6</v>
      </c>
      <c r="E22" s="30" t="s">
        <v>1</v>
      </c>
      <c r="F22" s="30" t="s">
        <v>15</v>
      </c>
      <c r="J22" s="9" t="s">
        <v>5</v>
      </c>
    </row>
    <row r="23" spans="1:11" ht="12.75" hidden="1">
      <c r="A23" s="12">
        <v>1</v>
      </c>
      <c r="B23" s="13" t="e">
        <f>#REF!</f>
        <v>#REF!</v>
      </c>
      <c r="C23" s="10">
        <v>4200</v>
      </c>
      <c r="D23" s="14">
        <f>H23-I23</f>
        <v>21649423</v>
      </c>
      <c r="E23" s="15">
        <f>J23-K23</f>
        <v>570219</v>
      </c>
      <c r="F23" s="15">
        <f>K23-L23</f>
        <v>0</v>
      </c>
      <c r="H23" s="9">
        <v>21649423</v>
      </c>
      <c r="I23" s="9">
        <v>0</v>
      </c>
      <c r="J23" s="9">
        <v>570219</v>
      </c>
      <c r="K23" s="9">
        <v>0</v>
      </c>
    </row>
    <row r="24" spans="1:9" ht="12.75" hidden="1">
      <c r="A24" s="8"/>
      <c r="B24" s="5"/>
      <c r="C24" s="11">
        <v>9800</v>
      </c>
      <c r="D24" s="6">
        <f>H24</f>
        <v>19165497</v>
      </c>
      <c r="E24" s="7">
        <f>I24</f>
        <v>504794</v>
      </c>
      <c r="F24" s="7">
        <f>J24</f>
        <v>0</v>
      </c>
      <c r="H24" s="9">
        <v>19165497</v>
      </c>
      <c r="I24" s="9">
        <v>504794</v>
      </c>
    </row>
    <row r="25" spans="1:11" s="33" customFormat="1" ht="30.75">
      <c r="A25" s="51">
        <v>1</v>
      </c>
      <c r="B25" s="49" t="s">
        <v>16</v>
      </c>
      <c r="C25" s="54" t="s">
        <v>10</v>
      </c>
      <c r="D25" s="45">
        <f>H25</f>
        <v>2203275</v>
      </c>
      <c r="E25" s="46">
        <f>J25</f>
        <v>539106.6578580342</v>
      </c>
      <c r="F25" s="44">
        <v>4.0869</v>
      </c>
      <c r="G25" s="42"/>
      <c r="H25" s="42">
        <v>2203275</v>
      </c>
      <c r="I25" s="42">
        <v>1838605</v>
      </c>
      <c r="J25" s="42">
        <f>H25/F25</f>
        <v>539106.6578580342</v>
      </c>
      <c r="K25" s="42">
        <f>I25/F25</f>
        <v>449877.65788250265</v>
      </c>
    </row>
    <row r="26" spans="1:11" s="33" customFormat="1" ht="18.75" customHeight="1">
      <c r="A26" s="52"/>
      <c r="B26" s="50" t="s">
        <v>17</v>
      </c>
      <c r="C26" s="55" t="s">
        <v>11</v>
      </c>
      <c r="D26" s="47">
        <f>I25</f>
        <v>1838605</v>
      </c>
      <c r="E26" s="48">
        <f>K25</f>
        <v>449877.65788250265</v>
      </c>
      <c r="F26" s="53" t="s">
        <v>18</v>
      </c>
      <c r="G26" s="42"/>
      <c r="H26" s="42"/>
      <c r="I26" s="42"/>
      <c r="J26" s="42"/>
      <c r="K26" s="42">
        <f>I26/3.6127</f>
        <v>0</v>
      </c>
    </row>
    <row r="27" spans="1:11" s="33" customFormat="1" ht="15.75">
      <c r="A27" s="32">
        <v>2</v>
      </c>
      <c r="B27" s="36" t="s">
        <v>19</v>
      </c>
      <c r="C27" s="56" t="s">
        <v>12</v>
      </c>
      <c r="D27" s="45">
        <f>H27</f>
        <v>3868764</v>
      </c>
      <c r="E27" s="46">
        <f>J27</f>
        <v>946625.5597151875</v>
      </c>
      <c r="F27" s="44">
        <v>4.0869</v>
      </c>
      <c r="G27" s="42"/>
      <c r="H27" s="42">
        <v>3868764</v>
      </c>
      <c r="I27" s="42">
        <v>3255216</v>
      </c>
      <c r="J27" s="42">
        <f>H27/F27</f>
        <v>946625.5597151875</v>
      </c>
      <c r="K27" s="42">
        <f>I27/F27</f>
        <v>796500.0367026352</v>
      </c>
    </row>
    <row r="28" spans="1:11" s="33" customFormat="1" ht="15.75">
      <c r="A28" s="34"/>
      <c r="B28" s="41" t="s">
        <v>8</v>
      </c>
      <c r="C28" s="57" t="s">
        <v>13</v>
      </c>
      <c r="D28" s="47">
        <f>I27</f>
        <v>3255216</v>
      </c>
      <c r="E28" s="48">
        <f>K27</f>
        <v>796500.0367026352</v>
      </c>
      <c r="F28" s="43" t="s">
        <v>18</v>
      </c>
      <c r="G28" s="42"/>
      <c r="H28" s="42"/>
      <c r="I28" s="42"/>
      <c r="J28" s="42"/>
      <c r="K28" s="42">
        <f>I28/3.6127</f>
        <v>0</v>
      </c>
    </row>
    <row r="29" spans="1:11" s="33" customFormat="1" ht="15.75">
      <c r="A29" s="32">
        <v>3</v>
      </c>
      <c r="B29" s="36" t="s">
        <v>19</v>
      </c>
      <c r="C29" s="56" t="s">
        <v>21</v>
      </c>
      <c r="D29" s="45">
        <f>H29</f>
        <v>504388</v>
      </c>
      <c r="E29" s="46">
        <f>J29</f>
        <v>123415.79192052656</v>
      </c>
      <c r="F29" s="44">
        <v>4.0869</v>
      </c>
      <c r="G29" s="42"/>
      <c r="H29" s="42">
        <v>504388</v>
      </c>
      <c r="I29" s="42">
        <v>333385</v>
      </c>
      <c r="J29" s="42">
        <f>H29/F29</f>
        <v>123415.79192052656</v>
      </c>
      <c r="K29" s="42">
        <f>I29/F29</f>
        <v>81574.05368372115</v>
      </c>
    </row>
    <row r="30" spans="1:11" s="33" customFormat="1" ht="15.75">
      <c r="A30" s="34"/>
      <c r="B30" s="41" t="s">
        <v>20</v>
      </c>
      <c r="C30" s="57" t="s">
        <v>22</v>
      </c>
      <c r="D30" s="47">
        <f>I29</f>
        <v>333385</v>
      </c>
      <c r="E30" s="48">
        <f>K29</f>
        <v>81574.05368372115</v>
      </c>
      <c r="F30" s="43" t="s">
        <v>18</v>
      </c>
      <c r="G30" s="42"/>
      <c r="H30" s="42"/>
      <c r="I30" s="42"/>
      <c r="J30" s="42"/>
      <c r="K30" s="42">
        <f>I30/3.6127</f>
        <v>0</v>
      </c>
    </row>
    <row r="31" spans="1:11" s="33" customFormat="1" ht="15.75">
      <c r="A31" s="32">
        <v>4</v>
      </c>
      <c r="B31" s="36" t="s">
        <v>23</v>
      </c>
      <c r="C31" s="56" t="s">
        <v>21</v>
      </c>
      <c r="D31" s="45">
        <f>H31</f>
        <v>596448</v>
      </c>
      <c r="E31" s="46">
        <f>J31</f>
        <v>145941.42259414226</v>
      </c>
      <c r="F31" s="44">
        <v>4.0869</v>
      </c>
      <c r="G31" s="42"/>
      <c r="H31" s="42">
        <v>596448</v>
      </c>
      <c r="I31" s="42">
        <v>473112</v>
      </c>
      <c r="J31" s="42">
        <f>H31/F31</f>
        <v>145941.42259414226</v>
      </c>
      <c r="K31" s="42">
        <f>I31/F31</f>
        <v>115763.0477868311</v>
      </c>
    </row>
    <row r="32" spans="1:11" s="33" customFormat="1" ht="15.75">
      <c r="A32" s="34"/>
      <c r="B32" s="41" t="s">
        <v>20</v>
      </c>
      <c r="C32" s="57" t="s">
        <v>22</v>
      </c>
      <c r="D32" s="47">
        <f>I31</f>
        <v>473112</v>
      </c>
      <c r="E32" s="48">
        <f>K31</f>
        <v>115763.0477868311</v>
      </c>
      <c r="F32" s="43" t="s">
        <v>18</v>
      </c>
      <c r="G32" s="42"/>
      <c r="H32" s="42"/>
      <c r="I32" s="42"/>
      <c r="J32" s="42"/>
      <c r="K32" s="42">
        <f>I32/3.6127</f>
        <v>0</v>
      </c>
    </row>
    <row r="33" spans="1:11" s="33" customFormat="1" ht="30.75">
      <c r="A33" s="32">
        <v>5</v>
      </c>
      <c r="B33" s="49" t="s">
        <v>24</v>
      </c>
      <c r="C33" s="56" t="s">
        <v>26</v>
      </c>
      <c r="D33" s="45">
        <f>H33</f>
        <v>1166473</v>
      </c>
      <c r="E33" s="46">
        <f>J33</f>
        <v>284235.23965008894</v>
      </c>
      <c r="F33" s="44">
        <v>4.1039</v>
      </c>
      <c r="G33" s="42"/>
      <c r="H33" s="42">
        <v>1166473</v>
      </c>
      <c r="I33" s="42">
        <v>1062550</v>
      </c>
      <c r="J33" s="42">
        <f>H33/F33</f>
        <v>284235.23965008894</v>
      </c>
      <c r="K33" s="42">
        <f>I33/F33</f>
        <v>258912.254197227</v>
      </c>
    </row>
    <row r="34" spans="1:11" s="33" customFormat="1" ht="15.75">
      <c r="A34" s="34"/>
      <c r="B34" s="41" t="s">
        <v>25</v>
      </c>
      <c r="C34" s="57" t="s">
        <v>27</v>
      </c>
      <c r="D34" s="47">
        <f>I33</f>
        <v>1062550</v>
      </c>
      <c r="E34" s="48">
        <f>K33</f>
        <v>258912.254197227</v>
      </c>
      <c r="F34" s="43" t="s">
        <v>28</v>
      </c>
      <c r="G34" s="42"/>
      <c r="H34" s="42"/>
      <c r="I34" s="42"/>
      <c r="J34" s="42"/>
      <c r="K34" s="42">
        <f>I34/3.6127</f>
        <v>0</v>
      </c>
    </row>
    <row r="35" spans="1:6" ht="12.75">
      <c r="A35" s="18"/>
      <c r="B35" s="18"/>
      <c r="C35" s="19"/>
      <c r="D35" s="4"/>
      <c r="E35" s="4"/>
      <c r="F35" s="4"/>
    </row>
    <row r="36" spans="1:6" ht="12.75">
      <c r="A36" s="18"/>
      <c r="B36" s="18"/>
      <c r="C36" s="19"/>
      <c r="D36" s="4"/>
      <c r="E36" s="4"/>
      <c r="F36" s="4"/>
    </row>
    <row r="37" spans="1:11" ht="12.75">
      <c r="A37" s="18"/>
      <c r="B37" s="18"/>
      <c r="C37" s="19"/>
      <c r="D37" s="4"/>
      <c r="E37" s="4"/>
      <c r="F37" s="4"/>
      <c r="J37" s="9">
        <f>H37/3.545</f>
        <v>0</v>
      </c>
      <c r="K37" s="9">
        <f>I37/3.454</f>
        <v>0</v>
      </c>
    </row>
    <row r="38" spans="1:6" ht="12.75">
      <c r="A38" s="18"/>
      <c r="B38" s="18"/>
      <c r="C38" s="19"/>
      <c r="D38" s="4"/>
      <c r="E38" s="4"/>
      <c r="F38" s="4"/>
    </row>
    <row r="39" spans="1:11" ht="15.75">
      <c r="A39" s="18"/>
      <c r="B39" s="35"/>
      <c r="C39" s="19"/>
      <c r="D39" s="4"/>
      <c r="E39" s="4"/>
      <c r="F39" s="4"/>
      <c r="J39" s="9">
        <f>H39/3.545</f>
        <v>0</v>
      </c>
      <c r="K39" s="9">
        <f>I39/3.454</f>
        <v>0</v>
      </c>
    </row>
    <row r="40" spans="1:4" ht="15">
      <c r="A40" s="18"/>
      <c r="B40" s="33"/>
      <c r="C40" s="19"/>
      <c r="D40" s="40"/>
    </row>
    <row r="41" spans="1:11" ht="15.75">
      <c r="A41" s="18"/>
      <c r="B41" s="35"/>
      <c r="C41" s="19"/>
      <c r="D41" s="4"/>
      <c r="E41" s="4"/>
      <c r="F41" s="4"/>
      <c r="J41" s="9">
        <f>H41/3.545</f>
        <v>0</v>
      </c>
      <c r="K41" s="9">
        <f>I41/3.454</f>
        <v>0</v>
      </c>
    </row>
  </sheetData>
  <sheetProtection/>
  <mergeCells count="7">
    <mergeCell ref="A17:F17"/>
    <mergeCell ref="E3:F3"/>
    <mergeCell ref="E4:F4"/>
    <mergeCell ref="E5:F5"/>
    <mergeCell ref="E6:F6"/>
    <mergeCell ref="E7:F7"/>
    <mergeCell ref="A16:F16"/>
  </mergeCells>
  <printOptions/>
  <pageMargins left="0.64" right="0.23" top="0.57" bottom="0.3" header="0.23" footer="0.19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DONARIS 2050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secretariat</cp:lastModifiedBy>
  <cp:lastPrinted>2011-06-01T08:28:29Z</cp:lastPrinted>
  <dcterms:created xsi:type="dcterms:W3CDTF">2003-11-03T04:13:51Z</dcterms:created>
  <dcterms:modified xsi:type="dcterms:W3CDTF">2011-06-01T08:28:40Z</dcterms:modified>
  <cp:category/>
  <cp:version/>
  <cp:contentType/>
  <cp:contentStatus/>
</cp:coreProperties>
</file>