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2120" windowHeight="8835" activeTab="0"/>
  </bookViews>
  <sheets>
    <sheet name="Anexa nr.1" sheetId="1" r:id="rId1"/>
  </sheets>
  <externalReferences>
    <externalReference r:id="rId4"/>
  </externalReferences>
  <definedNames>
    <definedName name="_xlnm.Print_Area" localSheetId="0">'Anexa nr.1'!$A$1:$F$48</definedName>
    <definedName name="_xlnm.Print_Titles" localSheetId="0">'Anexa nr.1'!$21:$22</definedName>
  </definedNames>
  <calcPr fullCalcOnLoad="1"/>
</workbook>
</file>

<file path=xl/sharedStrings.xml><?xml version="1.0" encoding="utf-8"?>
<sst xmlns="http://schemas.openxmlformats.org/spreadsheetml/2006/main" count="27" uniqueCount="25">
  <si>
    <t>Poz.</t>
  </si>
  <si>
    <t>EURO</t>
  </si>
  <si>
    <t>Total Inv         C+M</t>
  </si>
  <si>
    <t>Total Inv               C+M</t>
  </si>
  <si>
    <t>inv</t>
  </si>
  <si>
    <t>c+m</t>
  </si>
  <si>
    <t>euro</t>
  </si>
  <si>
    <t xml:space="preserve"> lei</t>
  </si>
  <si>
    <t>1 euro= 4.1397 lei din data de 14.04.2010</t>
  </si>
  <si>
    <t>Denumire strada</t>
  </si>
  <si>
    <t>Observatii</t>
  </si>
  <si>
    <t>TOTAL INVESTITII</t>
  </si>
  <si>
    <t>DIN CARE C+M</t>
  </si>
  <si>
    <t>Consolidare si amenajare interioara</t>
  </si>
  <si>
    <t>Etapa 1</t>
  </si>
  <si>
    <t>Refunctionalizare, modernizare si restaurare</t>
  </si>
  <si>
    <t>Etapa 2</t>
  </si>
  <si>
    <t>Anexa nr.1</t>
  </si>
  <si>
    <t>la Hotărârea Consiliului Local</t>
  </si>
  <si>
    <t>PREȘEDINTE DE ȘEDINȚĂ,</t>
  </si>
  <si>
    <t>Ion Brad</t>
  </si>
  <si>
    <t xml:space="preserve">privind ”Consolidarea, refuncționalizarea și modernizarea </t>
  </si>
  <si>
    <t>clădirii Teatrului de Vară din Parcul Bazilescu, sector 1”</t>
  </si>
  <si>
    <t xml:space="preserve">Modificare indicatori tehnico-economici </t>
  </si>
  <si>
    <t>nr.104/27.05.2010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</si>
</sst>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 indent="8"/>
    </xf>
    <xf numFmtId="3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3" fillId="0" borderId="25" xfId="0" applyFont="1" applyBorder="1" applyAlignment="1">
      <alignment horizontal="center"/>
    </xf>
    <xf numFmtId="3" fontId="10" fillId="0" borderId="26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4" fillId="0" borderId="28" xfId="0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29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20</xdr:row>
      <xdr:rowOff>180975</xdr:rowOff>
    </xdr:from>
    <xdr:to>
      <xdr:col>3</xdr:col>
      <xdr:colOff>752475</xdr:colOff>
      <xdr:row>20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295650" y="389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180975</xdr:rowOff>
    </xdr:from>
    <xdr:to>
      <xdr:col>4</xdr:col>
      <xdr:colOff>781050</xdr:colOff>
      <xdr:row>20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257675" y="38957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A%20Modif_335_277_2008_ms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ă_HOT_MSR_Mod_335_277"/>
      <sheetName val="Anexă_RAP_MSR_Mod_335_2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tabSelected="1" view="pageBreakPreview" zoomScaleSheetLayoutView="100" zoomScalePageLayoutView="0" workbookViewId="0" topLeftCell="A3">
      <selection activeCell="C10" sqref="C10"/>
    </sheetView>
  </sheetViews>
  <sheetFormatPr defaultColWidth="9.140625" defaultRowHeight="12.75"/>
  <cols>
    <col min="1" max="1" width="6.140625" style="0" customWidth="1"/>
    <col min="2" max="2" width="26.8515625" style="0" customWidth="1"/>
    <col min="3" max="3" width="13.8515625" style="2" customWidth="1"/>
    <col min="4" max="4" width="13.57421875" style="0" customWidth="1"/>
    <col min="5" max="5" width="14.57421875" style="0" customWidth="1"/>
    <col min="6" max="6" width="16.00390625" style="0" customWidth="1"/>
    <col min="7" max="7" width="2.421875" style="0" customWidth="1"/>
    <col min="8" max="8" width="11.140625" style="2" bestFit="1" customWidth="1"/>
    <col min="9" max="9" width="10.140625" style="2" bestFit="1" customWidth="1"/>
    <col min="10" max="10" width="10.28125" style="2" customWidth="1"/>
    <col min="11" max="11" width="10.7109375" style="2" customWidth="1"/>
  </cols>
  <sheetData>
    <row r="1" ht="12.75" hidden="1"/>
    <row r="2" ht="12.75" hidden="1"/>
    <row r="3" spans="5:6" ht="14.25">
      <c r="E3" s="72" t="s">
        <v>17</v>
      </c>
      <c r="F3" s="72"/>
    </row>
    <row r="4" spans="5:6" ht="14.25">
      <c r="E4" s="72" t="s">
        <v>18</v>
      </c>
      <c r="F4" s="72"/>
    </row>
    <row r="5" spans="5:6" ht="14.25">
      <c r="E5" s="72" t="s">
        <v>24</v>
      </c>
      <c r="F5" s="72"/>
    </row>
    <row r="6" spans="5:6" ht="14.25">
      <c r="E6" s="72" t="s">
        <v>19</v>
      </c>
      <c r="F6" s="72"/>
    </row>
    <row r="7" spans="3:6" ht="15">
      <c r="C7" s="6"/>
      <c r="D7" s="7"/>
      <c r="E7" s="72" t="s">
        <v>20</v>
      </c>
      <c r="F7" s="72"/>
    </row>
    <row r="8" spans="3:6" ht="15">
      <c r="C8" s="6"/>
      <c r="D8" s="7"/>
      <c r="E8" s="6"/>
      <c r="F8" s="6"/>
    </row>
    <row r="9" spans="3:6" ht="15">
      <c r="C9" s="6"/>
      <c r="D9" s="7"/>
      <c r="E9" s="6"/>
      <c r="F9" s="6"/>
    </row>
    <row r="10" spans="3:6" ht="62.25" customHeight="1">
      <c r="C10" s="6"/>
      <c r="D10" s="7"/>
      <c r="E10" s="6"/>
      <c r="F10" s="6"/>
    </row>
    <row r="11" spans="1:6" ht="15" customHeight="1">
      <c r="A11" s="71"/>
      <c r="B11" s="71"/>
      <c r="C11" s="71"/>
      <c r="D11" s="71"/>
      <c r="E11" s="71"/>
      <c r="F11" s="71"/>
    </row>
    <row r="12" spans="1:6" ht="15.75" customHeight="1">
      <c r="A12" s="71" t="s">
        <v>23</v>
      </c>
      <c r="B12" s="71"/>
      <c r="C12" s="71"/>
      <c r="D12" s="71"/>
      <c r="E12" s="71"/>
      <c r="F12" s="71"/>
    </row>
    <row r="13" spans="1:6" ht="12.75" customHeight="1">
      <c r="A13" s="71" t="s">
        <v>21</v>
      </c>
      <c r="B13" s="71"/>
      <c r="C13" s="71"/>
      <c r="D13" s="71"/>
      <c r="E13" s="71"/>
      <c r="F13" s="71"/>
    </row>
    <row r="14" spans="1:11" s="1" customFormat="1" ht="12.75" customHeight="1">
      <c r="A14" s="71" t="s">
        <v>22</v>
      </c>
      <c r="B14" s="71"/>
      <c r="C14" s="71"/>
      <c r="D14" s="71"/>
      <c r="E14" s="71"/>
      <c r="F14" s="71"/>
      <c r="H14" s="4"/>
      <c r="I14" s="4"/>
      <c r="J14" s="4"/>
      <c r="K14" s="4"/>
    </row>
    <row r="15" spans="2:5" ht="15.75" customHeight="1">
      <c r="B15" s="8"/>
      <c r="C15" s="9"/>
      <c r="D15" s="10"/>
      <c r="E15" s="10"/>
    </row>
    <row r="16" spans="2:5" ht="12.75" customHeight="1">
      <c r="B16" s="11"/>
      <c r="C16" s="12"/>
      <c r="D16" s="1"/>
      <c r="E16" s="1"/>
    </row>
    <row r="17" ht="12.75" hidden="1"/>
    <row r="19" spans="2:6" ht="19.5" customHeight="1">
      <c r="B19" s="13"/>
      <c r="C19" s="12"/>
      <c r="D19" s="5" t="s">
        <v>8</v>
      </c>
      <c r="F19" s="14"/>
    </row>
    <row r="20" spans="2:5" ht="11.25" customHeight="1" thickBot="1">
      <c r="B20" s="15"/>
      <c r="C20" s="12"/>
      <c r="D20" s="16"/>
      <c r="E20" s="16"/>
    </row>
    <row r="21" spans="1:11" ht="27.75" customHeight="1" thickBot="1">
      <c r="A21" s="17" t="s">
        <v>0</v>
      </c>
      <c r="B21" s="18" t="s">
        <v>9</v>
      </c>
      <c r="C21" s="19"/>
      <c r="D21" s="18" t="s">
        <v>2</v>
      </c>
      <c r="E21" s="18" t="s">
        <v>3</v>
      </c>
      <c r="F21" s="20" t="s">
        <v>10</v>
      </c>
      <c r="H21" s="3" t="s">
        <v>4</v>
      </c>
      <c r="I21" s="3" t="s">
        <v>5</v>
      </c>
      <c r="J21" s="3" t="s">
        <v>4</v>
      </c>
      <c r="K21" s="3" t="s">
        <v>5</v>
      </c>
    </row>
    <row r="22" spans="1:10" ht="13.5" thickBot="1">
      <c r="A22" s="21"/>
      <c r="B22" s="22"/>
      <c r="C22" s="23"/>
      <c r="D22" s="24" t="s">
        <v>7</v>
      </c>
      <c r="E22" s="24" t="s">
        <v>1</v>
      </c>
      <c r="F22" s="25"/>
      <c r="J22" s="2" t="s">
        <v>6</v>
      </c>
    </row>
    <row r="23" spans="1:11" ht="12.75" hidden="1">
      <c r="A23" s="26">
        <v>1</v>
      </c>
      <c r="B23" s="27" t="e">
        <f>#REF!</f>
        <v>#REF!</v>
      </c>
      <c r="C23" s="28">
        <v>4200</v>
      </c>
      <c r="D23" s="29">
        <f>H23-I23</f>
        <v>21649423</v>
      </c>
      <c r="E23" s="30">
        <f>J23-K23</f>
        <v>570219</v>
      </c>
      <c r="F23" s="31"/>
      <c r="H23" s="2">
        <v>21649423</v>
      </c>
      <c r="I23" s="2">
        <v>0</v>
      </c>
      <c r="J23" s="2">
        <v>570219</v>
      </c>
      <c r="K23" s="2">
        <v>0</v>
      </c>
    </row>
    <row r="24" spans="1:9" ht="12.75" hidden="1">
      <c r="A24" s="32"/>
      <c r="B24" s="33"/>
      <c r="C24" s="34">
        <v>9800</v>
      </c>
      <c r="D24" s="35">
        <f>H24</f>
        <v>19165497</v>
      </c>
      <c r="E24" s="36">
        <f>I24</f>
        <v>504794</v>
      </c>
      <c r="F24" s="37"/>
      <c r="H24" s="2">
        <v>19165497</v>
      </c>
      <c r="I24" s="2">
        <v>504794</v>
      </c>
    </row>
    <row r="25" spans="1:11" ht="31.5">
      <c r="A25" s="38">
        <v>1</v>
      </c>
      <c r="B25" s="59" t="s">
        <v>13</v>
      </c>
      <c r="C25" s="69" t="s">
        <v>14</v>
      </c>
      <c r="D25" s="60">
        <f>H25</f>
        <v>10492393.07</v>
      </c>
      <c r="E25" s="61">
        <f>J25</f>
        <v>2534578.1264342824</v>
      </c>
      <c r="F25" s="62"/>
      <c r="H25" s="2">
        <v>10492393.07</v>
      </c>
      <c r="I25" s="2">
        <v>8212380.817</v>
      </c>
      <c r="J25" s="2">
        <f>H25/4.1397</f>
        <v>2534578.1264342824</v>
      </c>
      <c r="K25" s="2">
        <f>I25/4.1397</f>
        <v>1983810.6184022995</v>
      </c>
    </row>
    <row r="26" spans="1:11" ht="15.75">
      <c r="A26" s="40"/>
      <c r="B26" s="63"/>
      <c r="C26" s="68"/>
      <c r="D26" s="65">
        <f>I25</f>
        <v>8212380.817</v>
      </c>
      <c r="E26" s="66">
        <f>K25</f>
        <v>1983810.6184022995</v>
      </c>
      <c r="F26" s="67"/>
      <c r="J26" s="2">
        <f>H26/3.5324</f>
        <v>0</v>
      </c>
      <c r="K26" s="2">
        <f>I26/3.6</f>
        <v>0</v>
      </c>
    </row>
    <row r="27" spans="1:11" ht="47.25">
      <c r="A27" s="38">
        <v>2</v>
      </c>
      <c r="B27" s="59" t="s">
        <v>15</v>
      </c>
      <c r="C27" s="69" t="s">
        <v>16</v>
      </c>
      <c r="D27" s="60">
        <f>H27</f>
        <v>10269318.085</v>
      </c>
      <c r="E27" s="61">
        <f>J27</f>
        <v>2480691.374978863</v>
      </c>
      <c r="F27" s="62"/>
      <c r="H27" s="2">
        <v>10269318.085</v>
      </c>
      <c r="I27" s="2">
        <v>6474557.534</v>
      </c>
      <c r="J27" s="2">
        <f>H27/4.1397</f>
        <v>2480691.374978863</v>
      </c>
      <c r="K27" s="2">
        <f>I27/4.1397</f>
        <v>1564016.120491823</v>
      </c>
    </row>
    <row r="28" spans="1:11" ht="15">
      <c r="A28" s="40"/>
      <c r="B28" s="63"/>
      <c r="C28" s="64"/>
      <c r="D28" s="65">
        <f>I27</f>
        <v>6474557.534</v>
      </c>
      <c r="E28" s="66">
        <f>K27</f>
        <v>1564016.120491823</v>
      </c>
      <c r="F28" s="67"/>
      <c r="J28" s="2">
        <f>H28/3.5324</f>
        <v>0</v>
      </c>
      <c r="K28" s="2">
        <f>I28/3.6</f>
        <v>0</v>
      </c>
    </row>
    <row r="29" spans="1:11" s="1" customFormat="1" ht="12.75" hidden="1">
      <c r="A29" s="38"/>
      <c r="B29" s="70" t="s">
        <v>11</v>
      </c>
      <c r="C29" s="41"/>
      <c r="D29" s="42">
        <f>H29</f>
        <v>20761711.155</v>
      </c>
      <c r="E29" s="43">
        <f>J29</f>
        <v>5015269.501413146</v>
      </c>
      <c r="F29" s="44"/>
      <c r="H29" s="4">
        <f>SUM(H25:H28)</f>
        <v>20761711.155</v>
      </c>
      <c r="I29" s="4">
        <f>SUM(I25:I28)</f>
        <v>14686938.351</v>
      </c>
      <c r="J29" s="2">
        <f>H29/4.1397</f>
        <v>5015269.501413146</v>
      </c>
      <c r="K29" s="2">
        <f>I29/4.1397</f>
        <v>3547826.738894122</v>
      </c>
    </row>
    <row r="30" spans="1:11" s="1" customFormat="1" ht="13.5" hidden="1" thickBot="1">
      <c r="A30" s="40"/>
      <c r="B30" s="45" t="s">
        <v>12</v>
      </c>
      <c r="C30" s="46"/>
      <c r="D30" s="47">
        <f>I29</f>
        <v>14686938.351</v>
      </c>
      <c r="E30" s="48">
        <f>K29</f>
        <v>3547826.738894122</v>
      </c>
      <c r="F30" s="49"/>
      <c r="H30" s="4"/>
      <c r="I30" s="4"/>
      <c r="J30" s="2">
        <f>H30/3.5324</f>
        <v>0</v>
      </c>
      <c r="K30" s="2">
        <f>I30/3.6</f>
        <v>0</v>
      </c>
    </row>
    <row r="31" spans="1:11" s="1" customFormat="1" ht="12.75">
      <c r="A31" s="50"/>
      <c r="B31" s="51"/>
      <c r="C31" s="52"/>
      <c r="D31" s="42"/>
      <c r="E31" s="42"/>
      <c r="F31" s="53"/>
      <c r="H31" s="4"/>
      <c r="I31" s="4"/>
      <c r="J31" s="2"/>
      <c r="K31" s="2"/>
    </row>
    <row r="32" spans="1:11" s="1" customFormat="1" ht="12.75">
      <c r="A32" s="50"/>
      <c r="B32" s="51"/>
      <c r="C32" s="52"/>
      <c r="D32" s="42"/>
      <c r="E32" s="42"/>
      <c r="F32" s="53"/>
      <c r="H32" s="4"/>
      <c r="I32" s="4"/>
      <c r="J32" s="2"/>
      <c r="K32" s="2"/>
    </row>
    <row r="33" spans="1:11" s="1" customFormat="1" ht="12.75">
      <c r="A33" s="50"/>
      <c r="B33" s="51"/>
      <c r="C33" s="52"/>
      <c r="D33" s="42"/>
      <c r="E33" s="42"/>
      <c r="F33" s="53"/>
      <c r="H33" s="4"/>
      <c r="I33" s="4"/>
      <c r="J33" s="2"/>
      <c r="K33" s="2"/>
    </row>
    <row r="34" spans="1:11" s="1" customFormat="1" ht="12.75">
      <c r="A34" s="50"/>
      <c r="B34" s="51"/>
      <c r="C34" s="52"/>
      <c r="D34" s="42"/>
      <c r="E34" s="42"/>
      <c r="F34" s="53"/>
      <c r="H34" s="4"/>
      <c r="I34" s="4"/>
      <c r="J34" s="2"/>
      <c r="K34" s="2"/>
    </row>
    <row r="35" spans="1:11" s="1" customFormat="1" ht="12.75">
      <c r="A35" s="50"/>
      <c r="B35" s="51"/>
      <c r="C35" s="52"/>
      <c r="D35" s="42"/>
      <c r="E35" s="42"/>
      <c r="F35" s="53"/>
      <c r="H35" s="4"/>
      <c r="I35" s="4"/>
      <c r="J35" s="2"/>
      <c r="K35" s="2"/>
    </row>
    <row r="36" spans="1:11" s="1" customFormat="1" ht="12.75">
      <c r="A36" s="50"/>
      <c r="B36" s="51"/>
      <c r="C36" s="52"/>
      <c r="D36" s="42"/>
      <c r="E36" s="42"/>
      <c r="F36" s="53"/>
      <c r="H36" s="4"/>
      <c r="I36" s="4"/>
      <c r="J36" s="2"/>
      <c r="K36" s="2"/>
    </row>
    <row r="37" spans="1:11" s="1" customFormat="1" ht="12.75">
      <c r="A37" s="50"/>
      <c r="B37" s="51"/>
      <c r="C37" s="52"/>
      <c r="D37" s="42"/>
      <c r="E37" s="42"/>
      <c r="F37" s="53"/>
      <c r="H37" s="4"/>
      <c r="I37" s="4"/>
      <c r="J37" s="2"/>
      <c r="K37" s="2"/>
    </row>
    <row r="38" spans="1:6" ht="12.75">
      <c r="A38" s="50"/>
      <c r="B38" s="50"/>
      <c r="C38" s="54"/>
      <c r="D38" s="39"/>
      <c r="E38" s="39"/>
      <c r="F38" s="55"/>
    </row>
    <row r="39" spans="1:6" ht="12.75">
      <c r="A39" s="50"/>
      <c r="B39" s="50"/>
      <c r="C39" s="54"/>
      <c r="D39" s="39"/>
      <c r="E39" s="39"/>
      <c r="F39" s="55"/>
    </row>
    <row r="40" spans="1:6" ht="15">
      <c r="A40" s="50"/>
      <c r="B40" s="56"/>
      <c r="C40" s="54"/>
      <c r="D40" s="39"/>
      <c r="E40" s="39"/>
      <c r="F40" s="55"/>
    </row>
    <row r="41" spans="1:6" ht="15">
      <c r="A41" s="50"/>
      <c r="B41" s="56"/>
      <c r="C41" s="54"/>
      <c r="D41" s="39"/>
      <c r="E41" s="57"/>
      <c r="F41" s="55"/>
    </row>
    <row r="42" spans="1:6" ht="12.75">
      <c r="A42" s="50"/>
      <c r="B42" s="50"/>
      <c r="C42" s="54"/>
      <c r="D42" s="39"/>
      <c r="E42" s="39"/>
      <c r="F42" s="55"/>
    </row>
    <row r="43" spans="1:6" ht="12.75">
      <c r="A43" s="50"/>
      <c r="B43" s="50"/>
      <c r="C43" s="54"/>
      <c r="D43" s="39"/>
      <c r="E43" s="39"/>
      <c r="F43" s="55"/>
    </row>
    <row r="44" spans="1:6" ht="12.75">
      <c r="A44" s="50"/>
      <c r="B44" s="50"/>
      <c r="C44" s="54"/>
      <c r="D44" s="39"/>
      <c r="E44" s="39"/>
      <c r="F44" s="55"/>
    </row>
    <row r="45" spans="1:6" ht="12.75">
      <c r="A45" s="50"/>
      <c r="B45" s="50"/>
      <c r="C45" s="54"/>
      <c r="D45" s="39"/>
      <c r="E45" s="39"/>
      <c r="F45" s="55"/>
    </row>
    <row r="46" spans="1:11" ht="12.75">
      <c r="A46" s="50"/>
      <c r="B46" s="50"/>
      <c r="C46" s="54"/>
      <c r="D46" s="39"/>
      <c r="E46" s="39"/>
      <c r="F46" s="55"/>
      <c r="J46" s="2">
        <f>H46/3.545</f>
        <v>0</v>
      </c>
      <c r="K46" s="2">
        <f>I46/3.454</f>
        <v>0</v>
      </c>
    </row>
    <row r="47" spans="1:6" ht="12.75">
      <c r="A47" s="50"/>
      <c r="B47" s="50"/>
      <c r="C47" s="54"/>
      <c r="D47" s="39"/>
      <c r="E47" s="39"/>
      <c r="F47" s="55"/>
    </row>
    <row r="48" spans="1:11" ht="15.75">
      <c r="A48" s="50"/>
      <c r="B48" s="58"/>
      <c r="C48" s="54"/>
      <c r="D48" s="39"/>
      <c r="E48" s="39"/>
      <c r="F48" s="55"/>
      <c r="J48" s="2">
        <f>H48/3.545</f>
        <v>0</v>
      </c>
      <c r="K48" s="2">
        <f>I48/3.454</f>
        <v>0</v>
      </c>
    </row>
    <row r="49" spans="1:6" ht="15.75">
      <c r="A49" s="50"/>
      <c r="B49" s="58"/>
      <c r="C49" s="54"/>
      <c r="D49" s="39"/>
      <c r="F49" s="55"/>
    </row>
    <row r="50" spans="1:11" ht="12.75">
      <c r="A50" s="50"/>
      <c r="B50" s="50"/>
      <c r="C50" s="54"/>
      <c r="D50" s="39"/>
      <c r="E50" s="39"/>
      <c r="F50" s="55"/>
      <c r="J50" s="2">
        <f>H50/3.545</f>
        <v>0</v>
      </c>
      <c r="K50" s="2">
        <f>I50/3.454</f>
        <v>0</v>
      </c>
    </row>
  </sheetData>
  <sheetProtection/>
  <mergeCells count="9">
    <mergeCell ref="A12:F12"/>
    <mergeCell ref="A13:F13"/>
    <mergeCell ref="A14:F14"/>
    <mergeCell ref="E3:F3"/>
    <mergeCell ref="E4:F4"/>
    <mergeCell ref="E5:F5"/>
    <mergeCell ref="E6:F6"/>
    <mergeCell ref="E7:F7"/>
    <mergeCell ref="A11:F11"/>
  </mergeCells>
  <printOptions/>
  <pageMargins left="0.82" right="0.36" top="0.66" bottom="0.35" header="0.23" footer="0.19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DONARIS 2050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secretariat</cp:lastModifiedBy>
  <cp:lastPrinted>2010-05-28T05:30:42Z</cp:lastPrinted>
  <dcterms:created xsi:type="dcterms:W3CDTF">2003-11-03T04:13:51Z</dcterms:created>
  <dcterms:modified xsi:type="dcterms:W3CDTF">2010-05-28T05:31:45Z</dcterms:modified>
  <cp:category/>
  <cp:version/>
  <cp:contentType/>
  <cp:contentStatus/>
</cp:coreProperties>
</file>